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Moreno74.BLUECAT\Downloads\"/>
    </mc:Choice>
  </mc:AlternateContent>
  <xr:revisionPtr revIDLastSave="0" documentId="13_ncr:1_{BEBB269D-15A6-48F8-BFBE-9A1D863E0196}" xr6:coauthVersionLast="47" xr6:coauthVersionMax="47" xr10:uidLastSave="{00000000-0000-0000-0000-000000000000}"/>
  <workbookProtection workbookAlgorithmName="SHA-512" workbookHashValue="EchUork0ULoXdr9aslLe3dvT4A41SDP8jnoQpRpFFyoaWgclIQPc7ju/FD8UpXiiPCJyZ5wzpAcBHSF/3oiwXA==" workbookSaltValue="aGnzU393d+P1b6t0EiUYdQ==" workbookSpinCount="100000" lockStructure="1"/>
  <bookViews>
    <workbookView xWindow="-28920" yWindow="-1260" windowWidth="29040" windowHeight="15840" xr2:uid="{00000000-000D-0000-FFFF-FFFF00000000}"/>
  </bookViews>
  <sheets>
    <sheet name="Receipt Calculator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C9" i="1"/>
  <c r="B9" i="1" s="1"/>
  <c r="B14" i="1" s="1"/>
  <c r="B10" i="1" l="1"/>
  <c r="B15" i="1"/>
  <c r="B16" i="1" l="1"/>
  <c r="B17" i="1" s="1"/>
</calcChain>
</file>

<file path=xl/sharedStrings.xml><?xml version="1.0" encoding="utf-8"?>
<sst xmlns="http://schemas.openxmlformats.org/spreadsheetml/2006/main" count="23" uniqueCount="23">
  <si>
    <t>Ofc: 520-621-9097</t>
  </si>
  <si>
    <t>ACCOUNTS PAYABLE / TRAVEL</t>
  </si>
  <si>
    <t>CONTACT US</t>
  </si>
  <si>
    <t>Enter Total (Pre-Tax) here     --&gt;</t>
  </si>
  <si>
    <t>Enter Tax amount here           --&gt;</t>
  </si>
  <si>
    <t xml:space="preserve">Enter Tip amount here           --&gt; </t>
  </si>
  <si>
    <t>Receipt Grand Total</t>
  </si>
  <si>
    <t>Tip exceeding 20%</t>
  </si>
  <si>
    <t>Receipt Reimbursement Amount:</t>
  </si>
  <si>
    <t>Tip Recalculation</t>
  </si>
  <si>
    <t>Tax Recalculation</t>
  </si>
  <si>
    <t>Unallowable Grand Total  (IE: Alcohol)</t>
  </si>
  <si>
    <t>** Maximium allowable tip = 20% Total bill</t>
  </si>
  <si>
    <t>Enter Unallowable Total here      --&gt;</t>
  </si>
  <si>
    <t>Unallowable Expense (Example:  Alcohol, meals)</t>
  </si>
  <si>
    <t>Payee actual expense</t>
  </si>
  <si>
    <t>University allowable reimbursement</t>
  </si>
  <si>
    <t>** Calculation tool only and is not required to be submitted with reimbursement</t>
  </si>
  <si>
    <t>888 N Euclid Ave Rm 502</t>
  </si>
  <si>
    <t>Tucson, AZ 85721</t>
  </si>
  <si>
    <r>
      <t>Customer Service: FNSV-Accounts-Payable</t>
    </r>
    <r>
      <rPr>
        <u/>
        <sz val="8"/>
        <color rgb="FF0C234B"/>
        <rFont val="Times New Roman"/>
        <family val="1"/>
      </rPr>
      <t>@arizona.edu</t>
    </r>
  </si>
  <si>
    <r>
      <t>Vendor Invoices: FNSV-Accounts-Payable-invoices</t>
    </r>
    <r>
      <rPr>
        <u/>
        <sz val="8"/>
        <color rgb="FF0C234B"/>
        <rFont val="Times New Roman"/>
        <family val="1"/>
      </rPr>
      <t>@arizona.edu</t>
    </r>
  </si>
  <si>
    <t>Receipt Recalculator tool: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</si>
</sst>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980D1B"/>
      <name val="Times New Roman"/>
      <family val="1"/>
    </font>
    <font>
      <sz val="8"/>
      <color rgb="FF101939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8"/>
      <color rgb="FF0C234B"/>
      <name val="Times New Roman"/>
      <family val="1"/>
    </font>
    <font>
      <u/>
      <sz val="8"/>
      <color rgb="FF0C234B"/>
      <name val="Times New Roman"/>
      <family val="1"/>
    </font>
    <font>
      <b/>
      <sz val="9"/>
      <color rgb="FFAB0520"/>
      <name val="Times New Roman"/>
      <family val="1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C234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C234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1" xfId="0" applyFill="1" applyBorder="1"/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2" fontId="11" fillId="0" borderId="0" xfId="0" applyNumberFormat="1" applyFont="1"/>
    <xf numFmtId="0" fontId="0" fillId="0" borderId="3" xfId="0" applyBorder="1"/>
    <xf numFmtId="2" fontId="0" fillId="0" borderId="0" xfId="0" applyNumberFormat="1"/>
    <xf numFmtId="0" fontId="0" fillId="0" borderId="4" xfId="0" applyBorder="1"/>
    <xf numFmtId="0" fontId="0" fillId="6" borderId="0" xfId="0" applyFill="1"/>
    <xf numFmtId="0" fontId="1" fillId="6" borderId="2" xfId="0" applyFont="1" applyFill="1" applyBorder="1"/>
    <xf numFmtId="44" fontId="1" fillId="0" borderId="2" xfId="3" applyFont="1" applyFill="1" applyBorder="1"/>
    <xf numFmtId="0" fontId="12" fillId="0" borderId="0" xfId="0" applyFont="1"/>
    <xf numFmtId="44" fontId="1" fillId="4" borderId="2" xfId="3" applyFont="1" applyFill="1" applyBorder="1"/>
    <xf numFmtId="44" fontId="12" fillId="0" borderId="2" xfId="3" applyFont="1" applyFill="1" applyBorder="1"/>
    <xf numFmtId="44" fontId="1" fillId="5" borderId="2" xfId="3" applyFont="1" applyFill="1" applyBorder="1"/>
    <xf numFmtId="44" fontId="1" fillId="0" borderId="0" xfId="3" applyFont="1"/>
    <xf numFmtId="44" fontId="1" fillId="5" borderId="5" xfId="3" applyFont="1" applyFill="1" applyBorder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7" borderId="0" xfId="0" applyFont="1" applyFill="1" applyAlignment="1">
      <alignment horizontal="center"/>
    </xf>
  </cellXfs>
  <cellStyles count="4">
    <cellStyle name="Currency" xfId="3" builtinId="4"/>
    <cellStyle name="Followed Hyperlink" xfId="2" builtinId="9" customBuiltin="1"/>
    <cellStyle name="Hyperlink" xfId="1" builtinId="8" customBuiltin="1"/>
    <cellStyle name="Normal" xfId="0" builtinId="0"/>
  </cellStyles>
  <dxfs count="4">
    <dxf>
      <font>
        <color rgb="FFFFFF00"/>
      </font>
    </dxf>
    <dxf>
      <font>
        <color rgb="FFFFFF00"/>
      </font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C234B"/>
      <color rgb="FFC3D5F5"/>
      <color rgb="FFC8D9D8"/>
      <color rgb="FFAB05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2335360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0910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457200</xdr:colOff>
      <xdr:row>25</xdr:row>
      <xdr:rowOff>110490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71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voices@fso.arizona.edu" TargetMode="External"/><Relationship Id="rId1" Type="http://schemas.openxmlformats.org/officeDocument/2006/relationships/hyperlink" Target="mailto:accts_pay@fso.arizona.ed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workbookViewId="0">
      <selection activeCell="D24" sqref="D24"/>
    </sheetView>
  </sheetViews>
  <sheetFormatPr defaultRowHeight="15" x14ac:dyDescent="0.25"/>
  <cols>
    <col min="1" max="1" width="48.85546875" customWidth="1"/>
    <col min="2" max="2" width="32.5703125" customWidth="1"/>
    <col min="3" max="3" width="14.140625" customWidth="1"/>
    <col min="4" max="4" width="29.85546875" customWidth="1"/>
    <col min="7" max="7" width="27.28515625" bestFit="1" customWidth="1"/>
  </cols>
  <sheetData>
    <row r="1" spans="1:7" x14ac:dyDescent="0.25">
      <c r="A1" s="24"/>
      <c r="B1" s="24"/>
      <c r="C1" s="2"/>
      <c r="D1" s="9" t="s">
        <v>1</v>
      </c>
    </row>
    <row r="2" spans="1:7" x14ac:dyDescent="0.25">
      <c r="A2" s="24"/>
      <c r="B2" s="24"/>
      <c r="C2" s="2"/>
      <c r="D2" s="5" t="s">
        <v>18</v>
      </c>
    </row>
    <row r="3" spans="1:7" x14ac:dyDescent="0.25">
      <c r="A3" s="24"/>
      <c r="B3" s="24"/>
      <c r="C3" s="2"/>
      <c r="D3" s="5" t="s">
        <v>19</v>
      </c>
    </row>
    <row r="4" spans="1:7" x14ac:dyDescent="0.25">
      <c r="A4" s="23"/>
      <c r="B4" s="23"/>
      <c r="C4" s="23"/>
      <c r="D4" s="23"/>
      <c r="G4" s="1"/>
    </row>
    <row r="5" spans="1:7" ht="18.75" x14ac:dyDescent="0.3">
      <c r="A5" s="25" t="s">
        <v>22</v>
      </c>
      <c r="B5" s="25"/>
      <c r="C5" s="25"/>
      <c r="D5" s="25"/>
    </row>
    <row r="6" spans="1:7" x14ac:dyDescent="0.25">
      <c r="A6" t="s">
        <v>3</v>
      </c>
      <c r="B6" s="18"/>
    </row>
    <row r="7" spans="1:7" x14ac:dyDescent="0.25">
      <c r="A7" t="s">
        <v>4</v>
      </c>
      <c r="B7" s="18"/>
    </row>
    <row r="8" spans="1:7" x14ac:dyDescent="0.25">
      <c r="A8" t="s">
        <v>5</v>
      </c>
      <c r="B8" s="18"/>
    </row>
    <row r="9" spans="1:7" x14ac:dyDescent="0.25">
      <c r="A9" s="17" t="s">
        <v>12</v>
      </c>
      <c r="B9" s="19">
        <f>IF(B8&lt;C9,B8,C9)</f>
        <v>0</v>
      </c>
      <c r="C9" s="10">
        <f>(B6+B7)*0.2</f>
        <v>0</v>
      </c>
    </row>
    <row r="10" spans="1:7" x14ac:dyDescent="0.25">
      <c r="A10" t="s">
        <v>6</v>
      </c>
      <c r="B10" s="20">
        <f>B6+B7+B8</f>
        <v>0</v>
      </c>
      <c r="C10" t="s">
        <v>15</v>
      </c>
    </row>
    <row r="11" spans="1:7" x14ac:dyDescent="0.25">
      <c r="B11" s="21"/>
    </row>
    <row r="12" spans="1:7" x14ac:dyDescent="0.25">
      <c r="A12" t="s">
        <v>13</v>
      </c>
      <c r="B12" s="18"/>
      <c r="C12" t="s">
        <v>14</v>
      </c>
    </row>
    <row r="13" spans="1:7" x14ac:dyDescent="0.25">
      <c r="A13" t="s">
        <v>10</v>
      </c>
      <c r="B13" s="20" t="e">
        <f>(B12/B6)*B7</f>
        <v>#DIV/0!</v>
      </c>
    </row>
    <row r="14" spans="1:7" x14ac:dyDescent="0.25">
      <c r="A14" s="11" t="s">
        <v>9</v>
      </c>
      <c r="B14" s="20" t="e">
        <f>(B12/B6)*B9</f>
        <v>#DIV/0!</v>
      </c>
      <c r="C14" s="12"/>
    </row>
    <row r="15" spans="1:7" ht="15.75" thickBot="1" x14ac:dyDescent="0.3">
      <c r="A15" s="13" t="s">
        <v>7</v>
      </c>
      <c r="B15" s="22">
        <f>B8-B9</f>
        <v>0</v>
      </c>
      <c r="C15" s="12"/>
    </row>
    <row r="16" spans="1:7" x14ac:dyDescent="0.25">
      <c r="A16" t="s">
        <v>11</v>
      </c>
      <c r="B16" s="16" t="e">
        <f>SUM(B12:B15)</f>
        <v>#DIV/0!</v>
      </c>
    </row>
    <row r="17" spans="1:4" x14ac:dyDescent="0.25">
      <c r="A17" s="15" t="s">
        <v>8</v>
      </c>
      <c r="B17" s="16" t="e">
        <f>B10-B16</f>
        <v>#DIV/0!</v>
      </c>
      <c r="C17" t="s">
        <v>16</v>
      </c>
    </row>
    <row r="18" spans="1:4" x14ac:dyDescent="0.25">
      <c r="A18" s="23"/>
      <c r="B18" s="23"/>
      <c r="C18" s="23"/>
      <c r="D18" s="23"/>
    </row>
    <row r="19" spans="1:4" x14ac:dyDescent="0.25">
      <c r="A19" s="3" t="s">
        <v>2</v>
      </c>
      <c r="B19" s="6" t="s">
        <v>0</v>
      </c>
      <c r="C19" s="6"/>
      <c r="D19" s="5" t="s">
        <v>20</v>
      </c>
    </row>
    <row r="20" spans="1:4" x14ac:dyDescent="0.25">
      <c r="A20" s="4"/>
      <c r="B20" s="7"/>
      <c r="C20" s="7"/>
      <c r="D20" s="8" t="s">
        <v>21</v>
      </c>
    </row>
    <row r="21" spans="1:4" x14ac:dyDescent="0.25">
      <c r="A21" s="14" t="s">
        <v>17</v>
      </c>
      <c r="B21" s="14"/>
    </row>
  </sheetData>
  <mergeCells count="4">
    <mergeCell ref="A4:D4"/>
    <mergeCell ref="A18:D18"/>
    <mergeCell ref="A1:B3"/>
    <mergeCell ref="A5:D5"/>
  </mergeCells>
  <conditionalFormatting sqref="A15">
    <cfRule type="expression" dxfId="3" priority="4">
      <formula>($C$12&lt;=$C$13)</formula>
    </cfRule>
  </conditionalFormatting>
  <conditionalFormatting sqref="B8:B9">
    <cfRule type="cellIs" dxfId="2" priority="6" operator="greaterThan">
      <formula>#REF!</formula>
    </cfRule>
  </conditionalFormatting>
  <conditionalFormatting sqref="B9">
    <cfRule type="expression" dxfId="1" priority="1">
      <formula>($C$12&lt;=$C$13)</formula>
    </cfRule>
  </conditionalFormatting>
  <conditionalFormatting sqref="B15">
    <cfRule type="expression" dxfId="0" priority="3">
      <formula>($C$12&lt;=$C$13)</formula>
    </cfRule>
  </conditionalFormatting>
  <hyperlinks>
    <hyperlink ref="D19" r:id="rId1" display="Customer Service: " xr:uid="{00000000-0004-0000-0000-000000000000}"/>
    <hyperlink ref="D20" r:id="rId2" display="Vendor Invoices: invoices@fso.arizona.edu" xr:uid="{00000000-0004-0000-0000-000001000000}"/>
  </hyperlinks>
  <printOptions horizontalCentered="1"/>
  <pageMargins left="0.7" right="0.7" top="0.75" bottom="0.75" header="0.3" footer="0.3"/>
  <pageSetup scale="99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18" sqref="N1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Receipt Calculator</vt:lpstr>
      <vt:lpstr>Example</vt:lpstr>
    </vt:vector>
  </TitlesOfParts>
  <Company>University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Korhonen, Ada</dc:creator>
  <cp:lastModifiedBy>Moreno, Harrison William-McKay - (hmoreno74)</cp:lastModifiedBy>
  <cp:lastPrinted>2017-08-12T00:06:37Z</cp:lastPrinted>
  <dcterms:created xsi:type="dcterms:W3CDTF">2017-07-26T21:00:50Z</dcterms:created>
  <dcterms:modified xsi:type="dcterms:W3CDTF">2024-04-12T18:54:51Z</dcterms:modified>
</cp:coreProperties>
</file>